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440" windowHeight="7995" activeTab="1"/>
  </bookViews>
  <sheets>
    <sheet name="Penyedia" sheetId="1" r:id="rId1"/>
    <sheet name="Swakelola" sheetId="6" r:id="rId2"/>
  </sheets>
  <definedNames>
    <definedName name="_xlnm.Print_Area" localSheetId="0">Penyedia!$B$2:$Q$22</definedName>
    <definedName name="_xlnm.Print_Area" localSheetId="1">Swakelola!$B$1:$J$43</definedName>
  </definedNames>
  <calcPr calcId="145621"/>
</workbook>
</file>

<file path=xl/calcChain.xml><?xml version="1.0" encoding="utf-8"?>
<calcChain xmlns="http://schemas.openxmlformats.org/spreadsheetml/2006/main">
  <c r="E16" i="1" l="1"/>
  <c r="K19" i="6" l="1"/>
  <c r="B23" i="6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D37" i="6"/>
  <c r="B11" i="6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O32" i="6" l="1"/>
  <c r="B2" i="6" l="1"/>
</calcChain>
</file>

<file path=xl/sharedStrings.xml><?xml version="1.0" encoding="utf-8"?>
<sst xmlns="http://schemas.openxmlformats.org/spreadsheetml/2006/main" count="256" uniqueCount="86">
  <si>
    <t>No</t>
  </si>
  <si>
    <t>Kegiatan</t>
  </si>
  <si>
    <t>Nama Paket</t>
  </si>
  <si>
    <t>Jenis Belanja</t>
  </si>
  <si>
    <t>Jenis Pengadaan</t>
  </si>
  <si>
    <t>Metoda Pemilihan Penyedia</t>
  </si>
  <si>
    <t>Volume</t>
  </si>
  <si>
    <t>Lokasi</t>
  </si>
  <si>
    <t>Pelaksanaan Pemilihan Penyedia</t>
  </si>
  <si>
    <t>Awal</t>
  </si>
  <si>
    <t>Selesai</t>
  </si>
  <si>
    <t>Pelaksanaan Pekerjaan</t>
  </si>
  <si>
    <t>Pagu Anggaran</t>
  </si>
  <si>
    <t>Ket</t>
  </si>
  <si>
    <t>JUMLAH</t>
  </si>
  <si>
    <t>Sumber Dana</t>
  </si>
  <si>
    <t>FORMAT SWAKELOLA</t>
  </si>
  <si>
    <t>Lampiran III</t>
  </si>
  <si>
    <t>APBD</t>
  </si>
  <si>
    <t>MARET</t>
  </si>
  <si>
    <t>KEPALA BIRO HUMAS</t>
  </si>
  <si>
    <t>Drs. JASMAN, MM</t>
  </si>
  <si>
    <t>NIP. 19680101 198909 1 001</t>
  </si>
  <si>
    <t xml:space="preserve">OPD :     BIRO HUMAS                                </t>
  </si>
  <si>
    <t>Penyediaan Jasa Surat Menyurat</t>
  </si>
  <si>
    <t>HUMAS</t>
  </si>
  <si>
    <t>DESEMBER</t>
  </si>
  <si>
    <t>Penyediaan Jasa Komunikasi, SumberDaya Air dan Listrik</t>
  </si>
  <si>
    <t>Penyediaan Jasa Jaminan Barang Milik Daerah</t>
  </si>
  <si>
    <t>Penyedia Alat Tulis Kantor</t>
  </si>
  <si>
    <t>Penyediaan Barang Cetakan dan Penggandaan</t>
  </si>
  <si>
    <t>Penyediaan Bahan Bacaan dan Peraturan Perundang-undangan</t>
  </si>
  <si>
    <t>Penyediaan Jasa Informasi, Dokumentasi dan Publikasi</t>
  </si>
  <si>
    <t>Penyediaan Makanan dan Minuman</t>
  </si>
  <si>
    <t>Pemeliharaan Rutin/Berkala Kendaraan Operasional/Dinas</t>
  </si>
  <si>
    <t>Pemeliharaan Rutin/Berkala Peralatan/Perlengkapan Kantor</t>
  </si>
  <si>
    <t>Pengelolaan, Pengawasan dan pengendalian Aset OPD</t>
  </si>
  <si>
    <t>Bimbingan Teknis Implementasi Peraturan Perundang-undangan</t>
  </si>
  <si>
    <t>Penyusunan Perencanaan dan Penganggaran SKPD</t>
  </si>
  <si>
    <t>Penyusunan Laporan Capaian Kinerja dan Ikhtisar Realisasi Kinerja SKPD</t>
  </si>
  <si>
    <t>Penyebaran Informasi melalui Media Luar Ruang</t>
  </si>
  <si>
    <t>Pembuatan Film Dokumenter</t>
  </si>
  <si>
    <t>Koordinasi Kehumasan</t>
  </si>
  <si>
    <t>Penyusunan kebijakan Komunikasi Informasi, Persandian dan Hubungan Masyarakat</t>
  </si>
  <si>
    <t>Laporan Khusus Visualisasi pembangunan</t>
  </si>
  <si>
    <t>OPD :  BIRO HUMAS</t>
  </si>
  <si>
    <t>JANUARI</t>
  </si>
  <si>
    <t>Lampiran II</t>
  </si>
  <si>
    <t>Surat Nomor : 030/320/BAP2BMD-I/2018</t>
  </si>
  <si>
    <t>FORMAT PENYEDIA</t>
  </si>
  <si>
    <t>DRAF RENCANA UMUM PENGADAAN (RUP) 2019</t>
  </si>
  <si>
    <t>Penyediaan Jasa Kebersihan, Pengamanan dan Sopir Kantor</t>
  </si>
  <si>
    <t>OKTOBER</t>
  </si>
  <si>
    <t>Rapat-rapat Koordinasi dan Konsultasi Dalam dan Luar Daerah</t>
  </si>
  <si>
    <t>Peningkatan Sumber Daya Kehumasan</t>
  </si>
  <si>
    <t>Penyebaran Informasi Pembangunan Pemerintah Daerah Melalui Online/Website</t>
  </si>
  <si>
    <t>12 bulan</t>
  </si>
  <si>
    <t>1 kali</t>
  </si>
  <si>
    <t xml:space="preserve">12 bulan </t>
  </si>
  <si>
    <t>50 kali</t>
  </si>
  <si>
    <t>3.750 kali</t>
  </si>
  <si>
    <t>Penatausahaan Keuagan SKPD</t>
  </si>
  <si>
    <t>Penyebaran Informasi Pembangunan melalui Media Cetak</t>
  </si>
  <si>
    <t>Penyebaran Informasi Pembangunan Melalui media Elektronik</t>
  </si>
  <si>
    <t>4 Unit</t>
  </si>
  <si>
    <t>5 unit</t>
  </si>
  <si>
    <t>Liputan Kegiatan Pemerintah Daerah</t>
  </si>
  <si>
    <t>Keg</t>
  </si>
  <si>
    <t>Sumatera Barat</t>
  </si>
  <si>
    <t>Februari</t>
  </si>
  <si>
    <t>Peningkatan sumberdaya kehumasan</t>
  </si>
  <si>
    <t>Pengadaan makan  minum peserta kegiatan fullday</t>
  </si>
  <si>
    <t>Barang</t>
  </si>
  <si>
    <t>Pengadaan Langsung</t>
  </si>
  <si>
    <t>Januari</t>
  </si>
  <si>
    <t>Maret</t>
  </si>
  <si>
    <t>Pembuatan film dokumenter</t>
  </si>
  <si>
    <t>Pembuatan film dokumenter potensi pembangunan</t>
  </si>
  <si>
    <t>Belanja cetak buku Laporan Visualisasi pembangunan</t>
  </si>
  <si>
    <t>Belanja jasa monitoring isu pemerintahan provinsi</t>
  </si>
  <si>
    <t>Jasa lainnya</t>
  </si>
  <si>
    <t>Nov</t>
  </si>
  <si>
    <t>Padang,       Januari 2019</t>
  </si>
  <si>
    <t>Padang,        Januari 2019</t>
  </si>
  <si>
    <t>40 unit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</si>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</sst>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1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left" indent="2"/>
    </xf>
    <xf numFmtId="0" fontId="0" fillId="0" borderId="0" xfId="0" applyBorder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left" indent="2"/>
    </xf>
    <xf numFmtId="0" fontId="2" fillId="0" borderId="0" xfId="0" applyFont="1" applyBorder="1"/>
    <xf numFmtId="20" fontId="0" fillId="0" borderId="0" xfId="0" applyNumberForma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1" xfId="0" applyBorder="1" applyAlignment="1">
      <alignment vertical="center" wrapText="1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64" fontId="9" fillId="2" borderId="14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164" fontId="6" fillId="0" borderId="18" xfId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/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164" fontId="6" fillId="0" borderId="21" xfId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/>
    <xf numFmtId="0" fontId="6" fillId="0" borderId="22" xfId="0" applyFont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164" fontId="6" fillId="0" borderId="21" xfId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3" xfId="0" applyBorder="1"/>
    <xf numFmtId="0" fontId="6" fillId="0" borderId="20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164" fontId="6" fillId="0" borderId="25" xfId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vertical="center"/>
    </xf>
    <xf numFmtId="164" fontId="0" fillId="0" borderId="1" xfId="1" applyFont="1" applyBorder="1" applyAlignment="1">
      <alignment vertical="center"/>
    </xf>
    <xf numFmtId="164" fontId="11" fillId="0" borderId="14" xfId="1" applyFont="1" applyBorder="1" applyAlignment="1">
      <alignment vertical="center"/>
    </xf>
    <xf numFmtId="0" fontId="0" fillId="0" borderId="0" xfId="0" applyBorder="1" applyAlignment="1"/>
    <xf numFmtId="164" fontId="12" fillId="0" borderId="21" xfId="1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1" xfId="0" applyFont="1" applyBorder="1"/>
    <xf numFmtId="0" fontId="0" fillId="0" borderId="0" xfId="0" applyAlignment="1">
      <alignment horizontal="left" indent="3"/>
    </xf>
    <xf numFmtId="0" fontId="0" fillId="0" borderId="0" xfId="0" applyAlignment="1">
      <alignment horizontal="left" indent="2"/>
    </xf>
    <xf numFmtId="0" fontId="1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4"/>
  <sheetViews>
    <sheetView view="pageBreakPreview" topLeftCell="A6" zoomScale="80" zoomScaleNormal="85" zoomScaleSheetLayoutView="80" workbookViewId="0">
      <selection activeCell="E17" sqref="E17"/>
    </sheetView>
  </sheetViews>
  <sheetFormatPr defaultRowHeight="15" x14ac:dyDescent="0.25"/>
  <cols>
    <col min="1" max="1" width="8.85546875" customWidth="1"/>
    <col min="2" max="2" width="4.7109375" customWidth="1"/>
    <col min="3" max="3" width="28" customWidth="1"/>
    <col min="4" max="4" width="27.28515625" customWidth="1"/>
    <col min="5" max="5" width="19.140625" customWidth="1"/>
    <col min="6" max="6" width="12.140625" customWidth="1"/>
    <col min="7" max="7" width="15.42578125" customWidth="1"/>
    <col min="8" max="8" width="12.7109375" customWidth="1"/>
    <col min="9" max="9" width="15" customWidth="1"/>
    <col min="10" max="10" width="5.42578125" customWidth="1"/>
    <col min="11" max="11" width="6.28515625" customWidth="1"/>
    <col min="12" max="12" width="13.7109375" customWidth="1"/>
    <col min="13" max="13" width="10" customWidth="1"/>
    <col min="14" max="14" width="11.85546875" customWidth="1"/>
    <col min="15" max="15" width="11.42578125" customWidth="1"/>
    <col min="16" max="16" width="7.85546875" customWidth="1"/>
    <col min="17" max="17" width="10.5703125" customWidth="1"/>
  </cols>
  <sheetData>
    <row r="2" spans="2:17" s="22" customFormat="1" ht="21" customHeight="1" x14ac:dyDescent="0.3">
      <c r="B2" s="22" t="s">
        <v>47</v>
      </c>
    </row>
    <row r="3" spans="2:17" ht="18" customHeight="1" x14ac:dyDescent="0.3">
      <c r="B3" t="s">
        <v>48</v>
      </c>
    </row>
    <row r="4" spans="2:17" ht="18" x14ac:dyDescent="0.35">
      <c r="B4" s="95" t="s">
        <v>50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2:17" ht="18" x14ac:dyDescent="0.35">
      <c r="B5" s="95" t="s">
        <v>23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2:17" ht="17.45" x14ac:dyDescent="0.35">
      <c r="B6" s="106" t="s">
        <v>49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2:17" thickBot="1" x14ac:dyDescent="0.35"/>
    <row r="8" spans="2:17" ht="34.15" customHeight="1" x14ac:dyDescent="0.25">
      <c r="B8" s="101" t="s">
        <v>0</v>
      </c>
      <c r="C8" s="98" t="s">
        <v>1</v>
      </c>
      <c r="D8" s="98" t="s">
        <v>2</v>
      </c>
      <c r="E8" s="104" t="s">
        <v>12</v>
      </c>
      <c r="F8" s="104" t="s">
        <v>15</v>
      </c>
      <c r="G8" s="104" t="s">
        <v>3</v>
      </c>
      <c r="H8" s="98" t="s">
        <v>4</v>
      </c>
      <c r="I8" s="104" t="s">
        <v>5</v>
      </c>
      <c r="J8" s="107" t="s">
        <v>6</v>
      </c>
      <c r="K8" s="108"/>
      <c r="L8" s="98" t="s">
        <v>7</v>
      </c>
      <c r="M8" s="96" t="s">
        <v>8</v>
      </c>
      <c r="N8" s="97"/>
      <c r="O8" s="98" t="s">
        <v>11</v>
      </c>
      <c r="P8" s="98"/>
      <c r="Q8" s="99" t="s">
        <v>13</v>
      </c>
    </row>
    <row r="9" spans="2:17" ht="23.45" customHeight="1" x14ac:dyDescent="0.25">
      <c r="B9" s="102"/>
      <c r="C9" s="103"/>
      <c r="D9" s="103"/>
      <c r="E9" s="105"/>
      <c r="F9" s="105"/>
      <c r="G9" s="105"/>
      <c r="H9" s="103"/>
      <c r="I9" s="105"/>
      <c r="J9" s="109"/>
      <c r="K9" s="110"/>
      <c r="L9" s="103"/>
      <c r="M9" s="28" t="s">
        <v>9</v>
      </c>
      <c r="N9" s="28" t="s">
        <v>10</v>
      </c>
      <c r="O9" s="28" t="s">
        <v>9</v>
      </c>
      <c r="P9" s="28" t="s">
        <v>10</v>
      </c>
      <c r="Q9" s="100"/>
    </row>
    <row r="10" spans="2:17" ht="14.45" x14ac:dyDescent="0.3">
      <c r="B10" s="3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/>
      <c r="K10" s="1">
        <v>9</v>
      </c>
      <c r="L10" s="1">
        <v>10</v>
      </c>
      <c r="M10" s="1">
        <v>11</v>
      </c>
      <c r="N10" s="1">
        <v>12</v>
      </c>
      <c r="O10" s="1">
        <v>13</v>
      </c>
      <c r="P10" s="1">
        <v>14</v>
      </c>
      <c r="Q10" s="32">
        <v>15</v>
      </c>
    </row>
    <row r="11" spans="2:17" x14ac:dyDescent="0.25">
      <c r="B11" s="6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68"/>
    </row>
    <row r="12" spans="2:17" ht="68.45" customHeight="1" x14ac:dyDescent="0.25">
      <c r="B12" s="31">
        <v>1</v>
      </c>
      <c r="C12" s="80" t="s">
        <v>70</v>
      </c>
      <c r="D12" s="17" t="s">
        <v>71</v>
      </c>
      <c r="E12" s="73">
        <v>19732500</v>
      </c>
      <c r="F12" s="1" t="s">
        <v>18</v>
      </c>
      <c r="G12" s="72" t="s">
        <v>72</v>
      </c>
      <c r="H12" s="17" t="s">
        <v>73</v>
      </c>
      <c r="I12" s="17" t="s">
        <v>73</v>
      </c>
      <c r="J12" s="1">
        <v>1</v>
      </c>
      <c r="K12" s="72" t="s">
        <v>67</v>
      </c>
      <c r="L12" s="82" t="s">
        <v>68</v>
      </c>
      <c r="M12" s="83" t="s">
        <v>74</v>
      </c>
      <c r="N12" s="83" t="s">
        <v>69</v>
      </c>
      <c r="O12" s="83" t="s">
        <v>75</v>
      </c>
      <c r="P12" s="83" t="s">
        <v>81</v>
      </c>
      <c r="Q12" s="84"/>
    </row>
    <row r="13" spans="2:17" ht="68.45" customHeight="1" x14ac:dyDescent="0.25">
      <c r="B13" s="31">
        <v>2</v>
      </c>
      <c r="C13" s="80" t="s">
        <v>76</v>
      </c>
      <c r="D13" s="77" t="s">
        <v>77</v>
      </c>
      <c r="E13" s="79">
        <v>50000000</v>
      </c>
      <c r="F13" s="1" t="s">
        <v>18</v>
      </c>
      <c r="G13" s="72" t="s">
        <v>72</v>
      </c>
      <c r="H13" s="17" t="s">
        <v>73</v>
      </c>
      <c r="I13" s="17" t="s">
        <v>73</v>
      </c>
      <c r="J13" s="1">
        <v>1</v>
      </c>
      <c r="K13" s="72" t="s">
        <v>67</v>
      </c>
      <c r="L13" s="82" t="s">
        <v>68</v>
      </c>
      <c r="M13" s="83" t="s">
        <v>74</v>
      </c>
      <c r="N13" s="83" t="s">
        <v>69</v>
      </c>
      <c r="O13" s="83" t="s">
        <v>75</v>
      </c>
      <c r="P13" s="83" t="s">
        <v>81</v>
      </c>
      <c r="Q13" s="85"/>
    </row>
    <row r="14" spans="2:17" ht="68.45" customHeight="1" x14ac:dyDescent="0.25">
      <c r="B14" s="31">
        <v>3</v>
      </c>
      <c r="C14" s="80" t="s">
        <v>44</v>
      </c>
      <c r="D14" s="78" t="s">
        <v>78</v>
      </c>
      <c r="E14" s="79">
        <v>65970000</v>
      </c>
      <c r="F14" s="1" t="s">
        <v>18</v>
      </c>
      <c r="G14" s="72" t="s">
        <v>72</v>
      </c>
      <c r="H14" s="17" t="s">
        <v>73</v>
      </c>
      <c r="I14" s="17" t="s">
        <v>73</v>
      </c>
      <c r="J14" s="1">
        <v>1</v>
      </c>
      <c r="K14" s="72" t="s">
        <v>67</v>
      </c>
      <c r="L14" s="82" t="s">
        <v>68</v>
      </c>
      <c r="M14" s="83" t="s">
        <v>74</v>
      </c>
      <c r="N14" s="83" t="s">
        <v>69</v>
      </c>
      <c r="O14" s="83" t="s">
        <v>75</v>
      </c>
      <c r="P14" s="83" t="s">
        <v>81</v>
      </c>
      <c r="Q14" s="85"/>
    </row>
    <row r="15" spans="2:17" ht="60" x14ac:dyDescent="0.25">
      <c r="B15" s="31">
        <v>4</v>
      </c>
      <c r="C15" s="81" t="s">
        <v>43</v>
      </c>
      <c r="D15" s="78" t="s">
        <v>79</v>
      </c>
      <c r="E15" s="79">
        <v>50000000</v>
      </c>
      <c r="F15" s="1" t="s">
        <v>18</v>
      </c>
      <c r="G15" s="72" t="s">
        <v>80</v>
      </c>
      <c r="H15" s="17" t="s">
        <v>73</v>
      </c>
      <c r="I15" s="17" t="s">
        <v>73</v>
      </c>
      <c r="J15" s="1">
        <v>1</v>
      </c>
      <c r="K15" s="72" t="s">
        <v>67</v>
      </c>
      <c r="L15" s="82" t="s">
        <v>68</v>
      </c>
      <c r="M15" s="83" t="s">
        <v>74</v>
      </c>
      <c r="N15" s="83" t="s">
        <v>69</v>
      </c>
      <c r="O15" s="83" t="s">
        <v>75</v>
      </c>
      <c r="P15" s="83" t="s">
        <v>81</v>
      </c>
      <c r="Q15" s="86"/>
    </row>
    <row r="16" spans="2:17" ht="30.75" customHeight="1" thickBot="1" x14ac:dyDescent="0.3">
      <c r="B16" s="69"/>
      <c r="C16" s="89" t="s">
        <v>14</v>
      </c>
      <c r="D16" s="90"/>
      <c r="E16" s="74">
        <f>SUM(E12:E15)</f>
        <v>185702500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/>
    </row>
    <row r="17" spans="2:17" ht="37.15" customHeight="1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91" t="s">
        <v>82</v>
      </c>
      <c r="N17" s="91"/>
      <c r="O17" s="91"/>
      <c r="P17" s="91"/>
      <c r="Q17" s="91"/>
    </row>
    <row r="18" spans="2:17" ht="21" x14ac:dyDescent="0.35"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92" t="s">
        <v>20</v>
      </c>
      <c r="N18" s="92"/>
      <c r="O18" s="92"/>
      <c r="P18" s="92"/>
      <c r="Q18" s="92"/>
    </row>
    <row r="19" spans="2:17" ht="21.6" customHeight="1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x14ac:dyDescent="0.25">
      <c r="M21" s="93" t="s">
        <v>21</v>
      </c>
      <c r="N21" s="93"/>
      <c r="O21" s="93"/>
      <c r="P21" s="93"/>
      <c r="Q21" s="93"/>
    </row>
    <row r="22" spans="2:17" x14ac:dyDescent="0.25">
      <c r="M22" s="94" t="s">
        <v>22</v>
      </c>
      <c r="N22" s="94"/>
      <c r="O22" s="94"/>
      <c r="P22" s="94"/>
      <c r="Q22" s="94"/>
    </row>
    <row r="23" spans="2:17" x14ac:dyDescent="0.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2:17" x14ac:dyDescent="0.25">
      <c r="B24" s="88"/>
      <c r="C24" s="88"/>
      <c r="D24" s="88"/>
      <c r="E24" s="88"/>
      <c r="F24" s="88"/>
      <c r="G24" s="88"/>
      <c r="H24" s="88"/>
      <c r="I24" s="10"/>
      <c r="J24" s="13"/>
      <c r="K24" s="10"/>
      <c r="L24" s="10"/>
      <c r="M24" s="10"/>
      <c r="N24" s="10"/>
    </row>
    <row r="25" spans="2:17" x14ac:dyDescent="0.25">
      <c r="B25" s="88"/>
      <c r="C25" s="88"/>
      <c r="D25" s="88"/>
      <c r="E25" s="88"/>
      <c r="F25" s="88"/>
      <c r="G25" s="88"/>
      <c r="H25" s="88"/>
      <c r="I25" s="11"/>
      <c r="J25" s="13"/>
      <c r="K25" s="3"/>
      <c r="L25" s="3"/>
      <c r="M25" s="3"/>
      <c r="N25" s="3"/>
    </row>
    <row r="26" spans="2:17" x14ac:dyDescent="0.25">
      <c r="B26" s="88"/>
      <c r="C26" s="88"/>
      <c r="D26" s="88"/>
      <c r="E26" s="88"/>
      <c r="F26" s="88"/>
      <c r="G26" s="88"/>
      <c r="H26" s="88"/>
      <c r="I26" s="11"/>
      <c r="J26" s="13"/>
      <c r="K26" s="3"/>
      <c r="L26" s="3"/>
      <c r="M26" s="3"/>
      <c r="N26" s="3"/>
    </row>
    <row r="27" spans="2:17" x14ac:dyDescent="0.25">
      <c r="B27" s="9"/>
      <c r="C27" s="7"/>
      <c r="D27" s="7"/>
      <c r="E27" s="7"/>
      <c r="F27" s="7"/>
      <c r="G27" s="7"/>
      <c r="H27" s="7"/>
      <c r="I27" s="10"/>
      <c r="J27" s="13"/>
      <c r="K27" s="7"/>
      <c r="L27" s="7"/>
      <c r="M27" s="7"/>
      <c r="N27" s="7"/>
    </row>
    <row r="28" spans="2:17" x14ac:dyDescent="0.25">
      <c r="B28" s="88"/>
      <c r="C28" s="88"/>
      <c r="D28" s="88"/>
      <c r="E28" s="88"/>
      <c r="F28" s="88"/>
      <c r="G28" s="88"/>
      <c r="H28" s="88"/>
      <c r="I28" s="10"/>
      <c r="J28" s="13"/>
      <c r="K28" s="7"/>
      <c r="L28" s="7"/>
      <c r="M28" s="7"/>
      <c r="N28" s="7"/>
    </row>
    <row r="29" spans="2:17" x14ac:dyDescent="0.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2:17" x14ac:dyDescent="0.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2:17" x14ac:dyDescent="0.25">
      <c r="B31" s="87"/>
      <c r="C31" s="87"/>
      <c r="D31" s="87"/>
      <c r="E31" s="87"/>
      <c r="F31" s="87"/>
      <c r="G31" s="87"/>
      <c r="H31" s="87"/>
    </row>
    <row r="32" spans="2:17" x14ac:dyDescent="0.25">
      <c r="B32" s="87"/>
      <c r="C32" s="87"/>
      <c r="D32" s="87"/>
      <c r="E32" s="87"/>
      <c r="F32" s="87"/>
      <c r="G32" s="87"/>
      <c r="H32" s="87"/>
    </row>
    <row r="33" spans="2:17" x14ac:dyDescent="0.25">
      <c r="B33" s="87"/>
      <c r="C33" s="87"/>
      <c r="D33" s="87"/>
      <c r="E33" s="87"/>
      <c r="F33" s="87"/>
      <c r="G33" s="87"/>
      <c r="H33" s="87"/>
      <c r="Q33" s="5"/>
    </row>
    <row r="34" spans="2:17" x14ac:dyDescent="0.25">
      <c r="Q34" s="5"/>
    </row>
  </sheetData>
  <mergeCells count="34">
    <mergeCell ref="B4:Q4"/>
    <mergeCell ref="M8:N8"/>
    <mergeCell ref="O8:P8"/>
    <mergeCell ref="Q8:Q9"/>
    <mergeCell ref="B8:B9"/>
    <mergeCell ref="C8:C9"/>
    <mergeCell ref="D8:D9"/>
    <mergeCell ref="G8:G9"/>
    <mergeCell ref="H8:H9"/>
    <mergeCell ref="E8:E9"/>
    <mergeCell ref="I8:I9"/>
    <mergeCell ref="B6:Q6"/>
    <mergeCell ref="B5:Q5"/>
    <mergeCell ref="L8:L9"/>
    <mergeCell ref="F8:F9"/>
    <mergeCell ref="J8:K9"/>
    <mergeCell ref="I30:N30"/>
    <mergeCell ref="C16:D16"/>
    <mergeCell ref="M17:Q17"/>
    <mergeCell ref="M18:Q18"/>
    <mergeCell ref="M21:Q21"/>
    <mergeCell ref="M22:Q22"/>
    <mergeCell ref="I29:N29"/>
    <mergeCell ref="I23:N23"/>
    <mergeCell ref="B33:H33"/>
    <mergeCell ref="B23:H23"/>
    <mergeCell ref="B24:H24"/>
    <mergeCell ref="B25:H25"/>
    <mergeCell ref="B28:H28"/>
    <mergeCell ref="B29:H29"/>
    <mergeCell ref="B32:H32"/>
    <mergeCell ref="B30:H30"/>
    <mergeCell ref="B31:H31"/>
    <mergeCell ref="B26:H26"/>
  </mergeCells>
  <printOptions horizontalCentered="1"/>
  <pageMargins left="0.98425196850393704" right="0.39370078740157483" top="0.51181102362204722" bottom="0.43307086614173229" header="0.31496062992125984" footer="0.31496062992125984"/>
  <pageSetup paperSize="9" scale="62" orientation="landscape" horizontalDpi="4294967294" verticalDpi="300" r:id="rId1"/>
  <colBreaks count="1" manualBreakCount="1">
    <brk id="17" min="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"/>
  <sheetViews>
    <sheetView tabSelected="1" view="pageBreakPreview" topLeftCell="A16" zoomScale="90" zoomScaleNormal="85" zoomScaleSheetLayoutView="90" workbookViewId="0">
      <selection activeCell="C25" sqref="C25"/>
    </sheetView>
  </sheetViews>
  <sheetFormatPr defaultRowHeight="15" x14ac:dyDescent="0.25"/>
  <cols>
    <col min="1" max="1" width="5.28515625" customWidth="1"/>
    <col min="2" max="2" width="3.7109375" style="22" customWidth="1"/>
    <col min="3" max="3" width="82.28515625" style="22" customWidth="1"/>
    <col min="4" max="4" width="17" style="22" customWidth="1"/>
    <col min="5" max="5" width="10.7109375" style="29" customWidth="1"/>
    <col min="6" max="6" width="15.85546875" style="29" customWidth="1"/>
    <col min="7" max="7" width="11.7109375" style="22" customWidth="1"/>
    <col min="8" max="8" width="13.7109375" style="22" customWidth="1"/>
    <col min="9" max="9" width="15.28515625" style="22" customWidth="1"/>
    <col min="10" max="10" width="10" customWidth="1"/>
    <col min="13" max="13" width="11.85546875" bestFit="1" customWidth="1"/>
    <col min="15" max="15" width="16.140625" bestFit="1" customWidth="1"/>
  </cols>
  <sheetData>
    <row r="1" spans="2:10" ht="14.45" x14ac:dyDescent="0.3">
      <c r="B1" s="30" t="s">
        <v>17</v>
      </c>
    </row>
    <row r="2" spans="2:10" ht="14.45" x14ac:dyDescent="0.3">
      <c r="B2" s="22" t="str">
        <f>Penyedia!B3</f>
        <v>Surat Nomor : 030/320/BAP2BMD-I/2018</v>
      </c>
    </row>
    <row r="3" spans="2:10" ht="18" x14ac:dyDescent="0.35">
      <c r="B3" s="95" t="s">
        <v>50</v>
      </c>
      <c r="C3" s="95"/>
      <c r="D3" s="95"/>
      <c r="E3" s="95"/>
      <c r="F3" s="95"/>
      <c r="G3" s="95"/>
      <c r="H3" s="95"/>
      <c r="I3" s="95"/>
      <c r="J3" s="95"/>
    </row>
    <row r="4" spans="2:10" ht="18" x14ac:dyDescent="0.35">
      <c r="B4" s="95" t="s">
        <v>45</v>
      </c>
      <c r="C4" s="95"/>
      <c r="D4" s="95"/>
      <c r="E4" s="95"/>
      <c r="F4" s="95"/>
      <c r="G4" s="95"/>
      <c r="H4" s="95"/>
      <c r="I4" s="95"/>
      <c r="J4" s="95"/>
    </row>
    <row r="5" spans="2:10" ht="17.45" x14ac:dyDescent="0.35">
      <c r="B5" s="106" t="s">
        <v>16</v>
      </c>
      <c r="C5" s="106"/>
      <c r="D5" s="106"/>
      <c r="E5" s="106"/>
      <c r="F5" s="106"/>
      <c r="G5" s="106"/>
      <c r="H5" s="106"/>
      <c r="I5" s="106"/>
      <c r="J5" s="106"/>
    </row>
    <row r="6" spans="2:10" ht="8.4499999999999993" customHeight="1" thickBot="1" x14ac:dyDescent="0.35"/>
    <row r="7" spans="2:10" s="6" customFormat="1" ht="20.45" customHeight="1" x14ac:dyDescent="0.25">
      <c r="B7" s="112" t="s">
        <v>0</v>
      </c>
      <c r="C7" s="114" t="s">
        <v>1</v>
      </c>
      <c r="D7" s="116" t="s">
        <v>12</v>
      </c>
      <c r="E7" s="116" t="s">
        <v>15</v>
      </c>
      <c r="F7" s="114" t="s">
        <v>6</v>
      </c>
      <c r="G7" s="114" t="s">
        <v>7</v>
      </c>
      <c r="H7" s="114" t="s">
        <v>11</v>
      </c>
      <c r="I7" s="114"/>
      <c r="J7" s="118" t="s">
        <v>13</v>
      </c>
    </row>
    <row r="8" spans="2:10" s="6" customFormat="1" ht="15.6" customHeight="1" x14ac:dyDescent="0.25">
      <c r="B8" s="113"/>
      <c r="C8" s="115"/>
      <c r="D8" s="117"/>
      <c r="E8" s="117"/>
      <c r="F8" s="115"/>
      <c r="G8" s="115"/>
      <c r="H8" s="39" t="s">
        <v>9</v>
      </c>
      <c r="I8" s="39" t="s">
        <v>10</v>
      </c>
      <c r="J8" s="119"/>
    </row>
    <row r="9" spans="2:10" s="18" customFormat="1" ht="12" customHeight="1" x14ac:dyDescent="0.3">
      <c r="B9" s="40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2">
        <v>9</v>
      </c>
    </row>
    <row r="10" spans="2:10" s="19" customFormat="1" ht="16.899999999999999" customHeight="1" x14ac:dyDescent="0.3">
      <c r="B10" s="43">
        <v>1</v>
      </c>
      <c r="C10" s="44" t="s">
        <v>24</v>
      </c>
      <c r="D10" s="45">
        <v>10000000</v>
      </c>
      <c r="E10" s="46" t="s">
        <v>18</v>
      </c>
      <c r="F10" s="46" t="s">
        <v>56</v>
      </c>
      <c r="G10" s="47" t="s">
        <v>25</v>
      </c>
      <c r="H10" s="47" t="s">
        <v>46</v>
      </c>
      <c r="I10" s="47" t="s">
        <v>26</v>
      </c>
      <c r="J10" s="48"/>
    </row>
    <row r="11" spans="2:10" s="19" customFormat="1" ht="16.899999999999999" customHeight="1" x14ac:dyDescent="0.3">
      <c r="B11" s="49">
        <f>B10+1</f>
        <v>2</v>
      </c>
      <c r="C11" s="50" t="s">
        <v>27</v>
      </c>
      <c r="D11" s="51">
        <v>135600000</v>
      </c>
      <c r="E11" s="52" t="s">
        <v>18</v>
      </c>
      <c r="F11" s="52" t="s">
        <v>56</v>
      </c>
      <c r="G11" s="53" t="s">
        <v>25</v>
      </c>
      <c r="H11" s="53" t="s">
        <v>46</v>
      </c>
      <c r="I11" s="53" t="s">
        <v>26</v>
      </c>
      <c r="J11" s="54"/>
    </row>
    <row r="12" spans="2:10" s="19" customFormat="1" ht="16.899999999999999" customHeight="1" x14ac:dyDescent="0.3">
      <c r="B12" s="49">
        <f t="shared" ref="B12:B36" si="0">B11+1</f>
        <v>3</v>
      </c>
      <c r="C12" s="50" t="s">
        <v>51</v>
      </c>
      <c r="D12" s="51">
        <v>59400000</v>
      </c>
      <c r="E12" s="52" t="s">
        <v>18</v>
      </c>
      <c r="F12" s="52" t="s">
        <v>56</v>
      </c>
      <c r="G12" s="53" t="s">
        <v>25</v>
      </c>
      <c r="H12" s="53" t="s">
        <v>46</v>
      </c>
      <c r="I12" s="53" t="s">
        <v>26</v>
      </c>
      <c r="J12" s="54"/>
    </row>
    <row r="13" spans="2:10" s="19" customFormat="1" ht="16.899999999999999" customHeight="1" x14ac:dyDescent="0.3">
      <c r="B13" s="49">
        <f t="shared" si="0"/>
        <v>4</v>
      </c>
      <c r="C13" s="50" t="s">
        <v>28</v>
      </c>
      <c r="D13" s="51">
        <v>23000000</v>
      </c>
      <c r="E13" s="52" t="s">
        <v>18</v>
      </c>
      <c r="F13" s="52" t="s">
        <v>65</v>
      </c>
      <c r="G13" s="53" t="s">
        <v>25</v>
      </c>
      <c r="H13" s="53" t="s">
        <v>19</v>
      </c>
      <c r="I13" s="53" t="s">
        <v>26</v>
      </c>
      <c r="J13" s="54"/>
    </row>
    <row r="14" spans="2:10" s="19" customFormat="1" ht="16.899999999999999" customHeight="1" x14ac:dyDescent="0.3">
      <c r="B14" s="49">
        <f t="shared" si="0"/>
        <v>5</v>
      </c>
      <c r="C14" s="50" t="s">
        <v>29</v>
      </c>
      <c r="D14" s="51">
        <v>13998400</v>
      </c>
      <c r="E14" s="52" t="s">
        <v>18</v>
      </c>
      <c r="F14" s="52" t="s">
        <v>56</v>
      </c>
      <c r="G14" s="53" t="s">
        <v>25</v>
      </c>
      <c r="H14" s="53" t="s">
        <v>46</v>
      </c>
      <c r="I14" s="53" t="s">
        <v>26</v>
      </c>
      <c r="J14" s="54"/>
    </row>
    <row r="15" spans="2:10" s="19" customFormat="1" ht="16.899999999999999" customHeight="1" x14ac:dyDescent="0.3">
      <c r="B15" s="49">
        <f t="shared" si="0"/>
        <v>6</v>
      </c>
      <c r="C15" s="50" t="s">
        <v>30</v>
      </c>
      <c r="D15" s="51">
        <v>30011400</v>
      </c>
      <c r="E15" s="52" t="s">
        <v>18</v>
      </c>
      <c r="F15" s="52" t="s">
        <v>56</v>
      </c>
      <c r="G15" s="53" t="s">
        <v>25</v>
      </c>
      <c r="H15" s="53" t="s">
        <v>46</v>
      </c>
      <c r="I15" s="53" t="s">
        <v>26</v>
      </c>
      <c r="J15" s="54"/>
    </row>
    <row r="16" spans="2:10" s="19" customFormat="1" ht="16.899999999999999" customHeight="1" x14ac:dyDescent="0.3">
      <c r="B16" s="49">
        <f t="shared" si="0"/>
        <v>7</v>
      </c>
      <c r="C16" s="50" t="s">
        <v>31</v>
      </c>
      <c r="D16" s="51">
        <v>160000000</v>
      </c>
      <c r="E16" s="52" t="s">
        <v>18</v>
      </c>
      <c r="F16" s="52" t="s">
        <v>56</v>
      </c>
      <c r="G16" s="53" t="s">
        <v>25</v>
      </c>
      <c r="H16" s="53" t="s">
        <v>46</v>
      </c>
      <c r="I16" s="53" t="s">
        <v>26</v>
      </c>
      <c r="J16" s="54"/>
    </row>
    <row r="17" spans="2:15" s="19" customFormat="1" ht="16.899999999999999" customHeight="1" x14ac:dyDescent="0.3">
      <c r="B17" s="49">
        <f t="shared" si="0"/>
        <v>8</v>
      </c>
      <c r="C17" s="50" t="s">
        <v>53</v>
      </c>
      <c r="D17" s="51">
        <v>181551420</v>
      </c>
      <c r="E17" s="52" t="s">
        <v>18</v>
      </c>
      <c r="F17" s="52" t="s">
        <v>56</v>
      </c>
      <c r="G17" s="53" t="s">
        <v>25</v>
      </c>
      <c r="H17" s="53" t="s">
        <v>46</v>
      </c>
      <c r="I17" s="53" t="s">
        <v>26</v>
      </c>
      <c r="J17" s="54"/>
    </row>
    <row r="18" spans="2:15" s="21" customFormat="1" ht="16.899999999999999" customHeight="1" x14ac:dyDescent="0.3">
      <c r="B18" s="49">
        <f t="shared" si="0"/>
        <v>9</v>
      </c>
      <c r="C18" s="50" t="s">
        <v>32</v>
      </c>
      <c r="D18" s="51">
        <v>80000000</v>
      </c>
      <c r="E18" s="52" t="s">
        <v>18</v>
      </c>
      <c r="F18" s="52" t="s">
        <v>56</v>
      </c>
      <c r="G18" s="53" t="s">
        <v>25</v>
      </c>
      <c r="H18" s="53" t="s">
        <v>46</v>
      </c>
      <c r="I18" s="53" t="s">
        <v>26</v>
      </c>
      <c r="J18" s="55"/>
    </row>
    <row r="19" spans="2:15" s="19" customFormat="1" ht="16.899999999999999" customHeight="1" x14ac:dyDescent="0.3">
      <c r="B19" s="49">
        <f t="shared" si="0"/>
        <v>10</v>
      </c>
      <c r="C19" s="50" t="s">
        <v>33</v>
      </c>
      <c r="D19" s="51">
        <v>9984000</v>
      </c>
      <c r="E19" s="52" t="s">
        <v>18</v>
      </c>
      <c r="F19" s="52" t="s">
        <v>56</v>
      </c>
      <c r="G19" s="53" t="s">
        <v>25</v>
      </c>
      <c r="H19" s="53" t="s">
        <v>46</v>
      </c>
      <c r="I19" s="53" t="s">
        <v>26</v>
      </c>
      <c r="J19" s="54"/>
      <c r="K19" s="19">
        <f>275+274</f>
        <v>549</v>
      </c>
    </row>
    <row r="20" spans="2:15" s="19" customFormat="1" ht="16.899999999999999" customHeight="1" x14ac:dyDescent="0.3">
      <c r="B20" s="49">
        <f t="shared" si="0"/>
        <v>11</v>
      </c>
      <c r="C20" s="50" t="s">
        <v>34</v>
      </c>
      <c r="D20" s="51">
        <v>85000000</v>
      </c>
      <c r="E20" s="52" t="s">
        <v>18</v>
      </c>
      <c r="F20" s="52" t="s">
        <v>64</v>
      </c>
      <c r="G20" s="53" t="s">
        <v>25</v>
      </c>
      <c r="H20" s="53" t="s">
        <v>46</v>
      </c>
      <c r="I20" s="53" t="s">
        <v>26</v>
      </c>
      <c r="J20" s="54"/>
    </row>
    <row r="21" spans="2:15" s="19" customFormat="1" ht="16.899999999999999" customHeight="1" x14ac:dyDescent="0.3">
      <c r="B21" s="49">
        <f t="shared" si="0"/>
        <v>12</v>
      </c>
      <c r="C21" s="50" t="s">
        <v>35</v>
      </c>
      <c r="D21" s="51">
        <v>15000000</v>
      </c>
      <c r="E21" s="52" t="s">
        <v>18</v>
      </c>
      <c r="F21" s="52" t="s">
        <v>84</v>
      </c>
      <c r="G21" s="53" t="s">
        <v>25</v>
      </c>
      <c r="H21" s="53" t="s">
        <v>46</v>
      </c>
      <c r="I21" s="53" t="s">
        <v>26</v>
      </c>
      <c r="J21" s="54"/>
    </row>
    <row r="22" spans="2:15" s="19" customFormat="1" ht="16.899999999999999" customHeight="1" x14ac:dyDescent="0.3">
      <c r="B22" s="49">
        <f t="shared" si="0"/>
        <v>13</v>
      </c>
      <c r="C22" s="50" t="s">
        <v>37</v>
      </c>
      <c r="D22" s="51">
        <v>5650400</v>
      </c>
      <c r="E22" s="52" t="s">
        <v>18</v>
      </c>
      <c r="F22" s="52" t="s">
        <v>56</v>
      </c>
      <c r="G22" s="53" t="s">
        <v>25</v>
      </c>
      <c r="H22" s="53" t="s">
        <v>46</v>
      </c>
      <c r="I22" s="53" t="s">
        <v>26</v>
      </c>
      <c r="J22" s="54"/>
    </row>
    <row r="23" spans="2:15" s="19" customFormat="1" ht="16.899999999999999" customHeight="1" x14ac:dyDescent="0.3">
      <c r="B23" s="49">
        <f t="shared" si="0"/>
        <v>14</v>
      </c>
      <c r="C23" s="50" t="s">
        <v>38</v>
      </c>
      <c r="D23" s="51">
        <v>10654800</v>
      </c>
      <c r="E23" s="52" t="s">
        <v>18</v>
      </c>
      <c r="F23" s="52" t="s">
        <v>56</v>
      </c>
      <c r="G23" s="53" t="s">
        <v>25</v>
      </c>
      <c r="H23" s="53" t="s">
        <v>46</v>
      </c>
      <c r="I23" s="53" t="s">
        <v>26</v>
      </c>
      <c r="J23" s="54"/>
    </row>
    <row r="24" spans="2:15" s="19" customFormat="1" ht="16.899999999999999" customHeight="1" x14ac:dyDescent="0.3">
      <c r="B24" s="49">
        <f t="shared" si="0"/>
        <v>15</v>
      </c>
      <c r="C24" s="50" t="s">
        <v>61</v>
      </c>
      <c r="D24" s="51">
        <v>59654000</v>
      </c>
      <c r="E24" s="52" t="s">
        <v>18</v>
      </c>
      <c r="F24" s="52" t="s">
        <v>56</v>
      </c>
      <c r="G24" s="53" t="s">
        <v>25</v>
      </c>
      <c r="H24" s="53" t="s">
        <v>46</v>
      </c>
      <c r="I24" s="53" t="s">
        <v>26</v>
      </c>
      <c r="J24" s="54"/>
    </row>
    <row r="25" spans="2:15" s="21" customFormat="1" ht="16.899999999999999" customHeight="1" x14ac:dyDescent="0.3">
      <c r="B25" s="49">
        <f t="shared" si="0"/>
        <v>16</v>
      </c>
      <c r="C25" s="50" t="s">
        <v>39</v>
      </c>
      <c r="D25" s="51">
        <v>9000000</v>
      </c>
      <c r="E25" s="52" t="s">
        <v>18</v>
      </c>
      <c r="F25" s="52" t="s">
        <v>56</v>
      </c>
      <c r="G25" s="53" t="s">
        <v>25</v>
      </c>
      <c r="H25" s="53" t="s">
        <v>46</v>
      </c>
      <c r="I25" s="53" t="s">
        <v>26</v>
      </c>
      <c r="J25" s="55"/>
    </row>
    <row r="26" spans="2:15" s="21" customFormat="1" ht="16.899999999999999" customHeight="1" x14ac:dyDescent="0.3">
      <c r="B26" s="49">
        <f t="shared" si="0"/>
        <v>17</v>
      </c>
      <c r="C26" s="50" t="s">
        <v>36</v>
      </c>
      <c r="D26" s="51">
        <v>27252000</v>
      </c>
      <c r="E26" s="52" t="s">
        <v>18</v>
      </c>
      <c r="F26" s="52" t="s">
        <v>56</v>
      </c>
      <c r="G26" s="53" t="s">
        <v>25</v>
      </c>
      <c r="H26" s="53" t="s">
        <v>46</v>
      </c>
      <c r="I26" s="53" t="s">
        <v>26</v>
      </c>
      <c r="J26" s="55"/>
    </row>
    <row r="27" spans="2:15" s="19" customFormat="1" ht="16.899999999999999" customHeight="1" x14ac:dyDescent="0.25">
      <c r="B27" s="49">
        <f t="shared" si="0"/>
        <v>18</v>
      </c>
      <c r="C27" s="50" t="s">
        <v>40</v>
      </c>
      <c r="D27" s="51">
        <v>203518120</v>
      </c>
      <c r="E27" s="52" t="s">
        <v>18</v>
      </c>
      <c r="F27" s="52" t="s">
        <v>56</v>
      </c>
      <c r="G27" s="53" t="s">
        <v>25</v>
      </c>
      <c r="H27" s="53" t="s">
        <v>46</v>
      </c>
      <c r="I27" s="53" t="s">
        <v>26</v>
      </c>
      <c r="J27" s="54"/>
    </row>
    <row r="28" spans="2:15" s="19" customFormat="1" ht="16.899999999999999" customHeight="1" x14ac:dyDescent="0.25">
      <c r="B28" s="49">
        <f t="shared" si="0"/>
        <v>19</v>
      </c>
      <c r="C28" s="50" t="s">
        <v>54</v>
      </c>
      <c r="D28" s="51">
        <v>90956000</v>
      </c>
      <c r="E28" s="52" t="s">
        <v>18</v>
      </c>
      <c r="F28" s="52" t="s">
        <v>57</v>
      </c>
      <c r="G28" s="53" t="s">
        <v>25</v>
      </c>
      <c r="H28" s="53" t="s">
        <v>46</v>
      </c>
      <c r="I28" s="53" t="s">
        <v>26</v>
      </c>
      <c r="J28" s="54"/>
    </row>
    <row r="29" spans="2:15" s="19" customFormat="1" ht="16.899999999999999" customHeight="1" x14ac:dyDescent="0.25">
      <c r="B29" s="49">
        <f t="shared" si="0"/>
        <v>20</v>
      </c>
      <c r="C29" s="50" t="s">
        <v>41</v>
      </c>
      <c r="D29" s="51">
        <v>39001600</v>
      </c>
      <c r="E29" s="52" t="s">
        <v>18</v>
      </c>
      <c r="F29" s="52" t="s">
        <v>56</v>
      </c>
      <c r="G29" s="53" t="s">
        <v>25</v>
      </c>
      <c r="H29" s="53" t="s">
        <v>46</v>
      </c>
      <c r="I29" s="53" t="s">
        <v>26</v>
      </c>
      <c r="J29" s="54"/>
    </row>
    <row r="30" spans="2:15" s="19" customFormat="1" ht="16.899999999999999" customHeight="1" x14ac:dyDescent="0.25">
      <c r="B30" s="49">
        <f t="shared" si="0"/>
        <v>21</v>
      </c>
      <c r="C30" s="50" t="s">
        <v>44</v>
      </c>
      <c r="D30" s="51">
        <v>2396800</v>
      </c>
      <c r="E30" s="52" t="s">
        <v>18</v>
      </c>
      <c r="F30" s="52" t="s">
        <v>56</v>
      </c>
      <c r="G30" s="53" t="s">
        <v>25</v>
      </c>
      <c r="H30" s="53" t="s">
        <v>52</v>
      </c>
      <c r="I30" s="53" t="s">
        <v>26</v>
      </c>
      <c r="J30" s="54"/>
    </row>
    <row r="31" spans="2:15" ht="16.899999999999999" customHeight="1" x14ac:dyDescent="0.25">
      <c r="B31" s="49">
        <f t="shared" si="0"/>
        <v>22</v>
      </c>
      <c r="C31" s="56" t="s">
        <v>42</v>
      </c>
      <c r="D31" s="57">
        <v>48357960</v>
      </c>
      <c r="E31" s="52" t="s">
        <v>18</v>
      </c>
      <c r="F31" s="58" t="s">
        <v>57</v>
      </c>
      <c r="G31" s="53" t="s">
        <v>25</v>
      </c>
      <c r="H31" s="53" t="s">
        <v>19</v>
      </c>
      <c r="I31" s="53" t="s">
        <v>26</v>
      </c>
      <c r="J31" s="59"/>
    </row>
    <row r="32" spans="2:15" s="19" customFormat="1" ht="16.899999999999999" customHeight="1" x14ac:dyDescent="0.3">
      <c r="B32" s="49">
        <f t="shared" si="0"/>
        <v>23</v>
      </c>
      <c r="C32" s="50" t="s">
        <v>66</v>
      </c>
      <c r="D32" s="51">
        <v>302491280</v>
      </c>
      <c r="E32" s="52" t="s">
        <v>18</v>
      </c>
      <c r="F32" s="58" t="s">
        <v>56</v>
      </c>
      <c r="G32" s="53" t="s">
        <v>25</v>
      </c>
      <c r="H32" s="53" t="s">
        <v>46</v>
      </c>
      <c r="I32" s="53" t="s">
        <v>26</v>
      </c>
      <c r="J32" s="54"/>
      <c r="M32" s="19">
        <v>540000000</v>
      </c>
      <c r="O32" s="20">
        <f>SUM(D32-M32)</f>
        <v>-237508720</v>
      </c>
    </row>
    <row r="33" spans="2:12" s="19" customFormat="1" ht="16.899999999999999" customHeight="1" x14ac:dyDescent="0.25">
      <c r="B33" s="60">
        <f t="shared" si="0"/>
        <v>24</v>
      </c>
      <c r="C33" s="50" t="s">
        <v>43</v>
      </c>
      <c r="D33" s="51">
        <v>37542335</v>
      </c>
      <c r="E33" s="52" t="s">
        <v>18</v>
      </c>
      <c r="F33" s="52" t="s">
        <v>57</v>
      </c>
      <c r="G33" s="53" t="s">
        <v>25</v>
      </c>
      <c r="H33" s="53" t="s">
        <v>85</v>
      </c>
      <c r="I33" s="53" t="s">
        <v>26</v>
      </c>
      <c r="J33" s="54"/>
    </row>
    <row r="34" spans="2:12" s="19" customFormat="1" ht="16.899999999999999" customHeight="1" x14ac:dyDescent="0.25">
      <c r="B34" s="60">
        <f t="shared" si="0"/>
        <v>25</v>
      </c>
      <c r="C34" s="50" t="s">
        <v>55</v>
      </c>
      <c r="D34" s="76">
        <v>147860000</v>
      </c>
      <c r="E34" s="52" t="s">
        <v>18</v>
      </c>
      <c r="F34" s="52" t="s">
        <v>60</v>
      </c>
      <c r="G34" s="53" t="s">
        <v>25</v>
      </c>
      <c r="H34" s="53" t="s">
        <v>46</v>
      </c>
      <c r="I34" s="53" t="s">
        <v>26</v>
      </c>
      <c r="J34" s="54"/>
    </row>
    <row r="35" spans="2:12" s="19" customFormat="1" ht="16.899999999999999" customHeight="1" x14ac:dyDescent="0.3">
      <c r="B35" s="49">
        <f t="shared" si="0"/>
        <v>26</v>
      </c>
      <c r="C35" s="50" t="s">
        <v>62</v>
      </c>
      <c r="D35" s="51">
        <v>344798000</v>
      </c>
      <c r="E35" s="52" t="s">
        <v>18</v>
      </c>
      <c r="F35" s="52" t="s">
        <v>58</v>
      </c>
      <c r="G35" s="53" t="s">
        <v>25</v>
      </c>
      <c r="H35" s="53" t="s">
        <v>46</v>
      </c>
      <c r="I35" s="53" t="s">
        <v>26</v>
      </c>
      <c r="J35" s="54"/>
    </row>
    <row r="36" spans="2:12" s="19" customFormat="1" ht="16.899999999999999" customHeight="1" x14ac:dyDescent="0.3">
      <c r="B36" s="61">
        <f t="shared" si="0"/>
        <v>27</v>
      </c>
      <c r="C36" s="62" t="s">
        <v>63</v>
      </c>
      <c r="D36" s="63">
        <v>345056905</v>
      </c>
      <c r="E36" s="64" t="s">
        <v>18</v>
      </c>
      <c r="F36" s="64" t="s">
        <v>59</v>
      </c>
      <c r="G36" s="65" t="s">
        <v>25</v>
      </c>
      <c r="H36" s="65" t="s">
        <v>46</v>
      </c>
      <c r="I36" s="65" t="s">
        <v>26</v>
      </c>
      <c r="J36" s="66"/>
    </row>
    <row r="37" spans="2:12" s="19" customFormat="1" ht="16.149999999999999" thickBot="1" x14ac:dyDescent="0.35">
      <c r="B37" s="33"/>
      <c r="C37" s="34" t="s">
        <v>14</v>
      </c>
      <c r="D37" s="35">
        <f>SUM(D10:D36)</f>
        <v>2477735420</v>
      </c>
      <c r="E37" s="34"/>
      <c r="F37" s="36"/>
      <c r="G37" s="37"/>
      <c r="H37" s="37"/>
      <c r="I37" s="37"/>
      <c r="J37" s="38"/>
    </row>
    <row r="38" spans="2:12" ht="19.149999999999999" customHeight="1" x14ac:dyDescent="0.3">
      <c r="B38" s="23"/>
      <c r="C38" s="23"/>
      <c r="D38" s="23"/>
      <c r="E38" s="25"/>
      <c r="F38" s="25"/>
      <c r="H38" s="111" t="s">
        <v>83</v>
      </c>
      <c r="I38" s="111"/>
      <c r="J38" s="111"/>
      <c r="K38" s="75"/>
      <c r="L38" s="75"/>
    </row>
    <row r="39" spans="2:12" ht="19.899999999999999" customHeight="1" x14ac:dyDescent="0.25">
      <c r="B39" s="26"/>
      <c r="C39" s="23"/>
      <c r="D39" s="23"/>
      <c r="E39" s="25"/>
      <c r="F39" s="25"/>
      <c r="G39" s="23"/>
      <c r="H39" s="92" t="s">
        <v>20</v>
      </c>
      <c r="I39" s="92"/>
      <c r="J39" s="92"/>
    </row>
    <row r="40" spans="2:12" ht="11.45" customHeight="1" x14ac:dyDescent="0.25">
      <c r="B40" s="26"/>
      <c r="C40" s="23"/>
      <c r="D40" s="23"/>
      <c r="E40" s="25"/>
      <c r="F40" s="25"/>
      <c r="G40" s="23"/>
      <c r="H40" s="25"/>
      <c r="I40" s="25"/>
      <c r="J40" s="14"/>
    </row>
    <row r="41" spans="2:12" x14ac:dyDescent="0.25">
      <c r="B41" s="23"/>
      <c r="C41" s="23"/>
      <c r="D41" s="23"/>
      <c r="E41" s="25"/>
      <c r="F41" s="25"/>
      <c r="G41" s="23"/>
      <c r="H41" s="23"/>
      <c r="I41" s="23"/>
      <c r="J41" s="4"/>
    </row>
    <row r="42" spans="2:12" x14ac:dyDescent="0.25">
      <c r="B42" s="23"/>
      <c r="C42" s="23"/>
      <c r="D42" s="23"/>
      <c r="E42" s="25"/>
      <c r="F42" s="25"/>
      <c r="G42" s="23"/>
      <c r="H42" s="93" t="s">
        <v>21</v>
      </c>
      <c r="I42" s="93"/>
      <c r="J42" s="93"/>
      <c r="K42" s="15"/>
      <c r="L42" s="15"/>
    </row>
    <row r="43" spans="2:12" x14ac:dyDescent="0.25">
      <c r="H43" s="94" t="s">
        <v>22</v>
      </c>
      <c r="I43" s="94"/>
      <c r="J43" s="94"/>
      <c r="K43" s="16"/>
      <c r="L43" s="16"/>
    </row>
    <row r="45" spans="2:12" x14ac:dyDescent="0.25">
      <c r="B45" s="88"/>
      <c r="C45" s="88"/>
      <c r="D45" s="88"/>
      <c r="E45" s="120"/>
      <c r="F45" s="120"/>
      <c r="G45" s="120"/>
    </row>
    <row r="46" spans="2:12" x14ac:dyDescent="0.25">
      <c r="B46" s="88"/>
      <c r="C46" s="88"/>
      <c r="D46" s="88"/>
      <c r="E46" s="120"/>
      <c r="F46" s="120"/>
      <c r="G46" s="120"/>
    </row>
    <row r="47" spans="2:12" x14ac:dyDescent="0.25">
      <c r="B47" s="24"/>
      <c r="C47" s="24"/>
      <c r="D47" s="24"/>
      <c r="G47" s="24"/>
    </row>
    <row r="48" spans="2:12" x14ac:dyDescent="0.25">
      <c r="B48" s="88"/>
      <c r="C48" s="88"/>
      <c r="D48" s="88"/>
      <c r="G48" s="24"/>
    </row>
    <row r="49" spans="2:10" x14ac:dyDescent="0.25">
      <c r="B49" s="88"/>
      <c r="C49" s="88"/>
      <c r="D49" s="88"/>
      <c r="G49" s="24"/>
    </row>
    <row r="50" spans="2:10" x14ac:dyDescent="0.25">
      <c r="B50" s="88"/>
      <c r="C50" s="88"/>
      <c r="D50" s="88"/>
      <c r="E50" s="120"/>
      <c r="F50" s="120"/>
      <c r="G50" s="120"/>
    </row>
    <row r="51" spans="2:10" x14ac:dyDescent="0.25">
      <c r="B51" s="24"/>
      <c r="C51" s="24"/>
      <c r="D51" s="24"/>
      <c r="G51" s="24"/>
      <c r="H51" s="24"/>
      <c r="I51" s="24"/>
      <c r="J51" s="12"/>
    </row>
    <row r="52" spans="2:10" x14ac:dyDescent="0.25">
      <c r="B52" s="24"/>
      <c r="C52" s="24"/>
      <c r="D52" s="24"/>
      <c r="G52" s="24"/>
      <c r="H52" s="24"/>
      <c r="I52" s="24"/>
      <c r="J52" s="12"/>
    </row>
    <row r="53" spans="2:10" x14ac:dyDescent="0.25">
      <c r="B53" s="88"/>
      <c r="C53" s="88"/>
      <c r="D53" s="88"/>
    </row>
    <row r="54" spans="2:10" x14ac:dyDescent="0.25">
      <c r="J54" s="5"/>
    </row>
    <row r="55" spans="2:10" ht="23.25" x14ac:dyDescent="0.25">
      <c r="B55" s="27"/>
    </row>
  </sheetData>
  <mergeCells count="24">
    <mergeCell ref="B45:D45"/>
    <mergeCell ref="E45:G45"/>
    <mergeCell ref="B53:D53"/>
    <mergeCell ref="B46:D46"/>
    <mergeCell ref="E46:G46"/>
    <mergeCell ref="B48:D48"/>
    <mergeCell ref="B49:D49"/>
    <mergeCell ref="B50:D50"/>
    <mergeCell ref="E50:G50"/>
    <mergeCell ref="H38:J38"/>
    <mergeCell ref="H39:J39"/>
    <mergeCell ref="H42:J42"/>
    <mergeCell ref="H43:J43"/>
    <mergeCell ref="B3:J3"/>
    <mergeCell ref="B5:J5"/>
    <mergeCell ref="B7:B8"/>
    <mergeCell ref="C7:C8"/>
    <mergeCell ref="D7:D8"/>
    <mergeCell ref="E7:E8"/>
    <mergeCell ref="F7:F8"/>
    <mergeCell ref="G7:G8"/>
    <mergeCell ref="H7:I7"/>
    <mergeCell ref="J7:J8"/>
    <mergeCell ref="B4:J4"/>
  </mergeCells>
  <printOptions horizontalCentered="1"/>
  <pageMargins left="0.9055118110236221" right="0.39370078740157483" top="0.31496062992125984" bottom="0" header="0.31496062992125984" footer="0.31496062992125984"/>
  <pageSetup paperSize="258" scale="120" orientation="landscape" horizontalDpi="4294967292" verticalDpi="300" r:id="rId1"/>
  <colBreaks count="1" manualBreakCount="1">
    <brk id="10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Penyedia</vt:lpstr>
      <vt:lpstr>Swakelola</vt:lpstr>
      <vt:lpstr>Penyedia!Print_Area</vt:lpstr>
      <vt:lpstr>Swakelola!Print_Area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Bagian PP</dc:creator>
  <cp:lastModifiedBy>Arie Reza Putra</cp:lastModifiedBy>
  <cp:lastPrinted>2019-04-08T02:41:05Z</cp:lastPrinted>
  <dcterms:created xsi:type="dcterms:W3CDTF">2014-02-10T01:29:28Z</dcterms:created>
  <dcterms:modified xsi:type="dcterms:W3CDTF">2019-04-08T02:41:12Z</dcterms:modified>
</cp:coreProperties>
</file>